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tin/Documents/0 Punkfrog/10 Product Mgmt/Project Management/Responsibility chart/"/>
    </mc:Choice>
  </mc:AlternateContent>
  <xr:revisionPtr revIDLastSave="0" documentId="13_ncr:1_{D07DB4C2-EEEF-BC4A-843F-5ED1AD677C11}" xr6:coauthVersionLast="47" xr6:coauthVersionMax="47" xr10:uidLastSave="{00000000-0000-0000-0000-000000000000}"/>
  <bookViews>
    <workbookView xWindow="-9860" yWindow="-27540" windowWidth="35140" windowHeight="27540" tabRatio="500" activeTab="1" xr2:uid="{00000000-000D-0000-FFFF-FFFF00000000}"/>
  </bookViews>
  <sheets>
    <sheet name="Instructions" sheetId="3" r:id="rId1"/>
    <sheet name="RAC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9" i="3" l="1"/>
  <c r="A28" i="3"/>
  <c r="A23" i="3"/>
  <c r="A22" i="3"/>
  <c r="A21" i="3"/>
  <c r="A20" i="3"/>
  <c r="A25" i="3"/>
  <c r="A24" i="3"/>
  <c r="A19" i="3"/>
  <c r="AI35" i="2"/>
  <c r="AH35" i="2"/>
  <c r="AG35" i="2"/>
  <c r="AF35" i="2"/>
  <c r="AE35" i="2"/>
  <c r="AI34" i="2"/>
  <c r="AH34" i="2"/>
  <c r="AG34" i="2"/>
  <c r="AF34" i="2"/>
  <c r="AE34" i="2"/>
  <c r="AI33" i="2"/>
  <c r="AH33" i="2"/>
  <c r="AG33" i="2"/>
  <c r="AF33" i="2"/>
  <c r="AE33" i="2"/>
  <c r="AI32" i="2"/>
  <c r="AH32" i="2"/>
  <c r="AG32" i="2"/>
  <c r="AF32" i="2"/>
  <c r="AE32" i="2"/>
  <c r="AI30" i="2"/>
  <c r="AH30" i="2"/>
  <c r="AG30" i="2"/>
  <c r="AF30" i="2"/>
  <c r="AE30" i="2"/>
  <c r="AI29" i="2"/>
  <c r="AH29" i="2"/>
  <c r="AG29" i="2"/>
  <c r="AF29" i="2"/>
  <c r="AE29" i="2"/>
  <c r="AI28" i="2"/>
  <c r="AH28" i="2"/>
  <c r="AG28" i="2"/>
  <c r="AF28" i="2"/>
  <c r="AE28" i="2"/>
  <c r="AI27" i="2"/>
  <c r="AH27" i="2"/>
  <c r="AG27" i="2"/>
  <c r="AF27" i="2"/>
  <c r="AE27" i="2"/>
  <c r="AI25" i="2"/>
  <c r="AH25" i="2"/>
  <c r="AG25" i="2"/>
  <c r="AF25" i="2"/>
  <c r="AE25" i="2"/>
  <c r="AI24" i="2"/>
  <c r="AH24" i="2"/>
  <c r="AG24" i="2"/>
  <c r="AF24" i="2"/>
  <c r="AE24" i="2"/>
  <c r="AI23" i="2"/>
  <c r="AH23" i="2"/>
  <c r="AG23" i="2"/>
  <c r="AF23" i="2"/>
  <c r="AE23" i="2"/>
  <c r="AI22" i="2"/>
  <c r="AH22" i="2"/>
  <c r="AG22" i="2"/>
  <c r="AF22" i="2"/>
  <c r="AE22" i="2"/>
  <c r="AI19" i="2"/>
  <c r="AH19" i="2"/>
  <c r="AG19" i="2"/>
  <c r="AF19" i="2"/>
  <c r="AE19" i="2"/>
  <c r="AI18" i="2"/>
  <c r="AH18" i="2"/>
  <c r="AG18" i="2"/>
  <c r="AF18" i="2"/>
  <c r="AE18" i="2"/>
  <c r="AI17" i="2"/>
  <c r="AH17" i="2"/>
  <c r="AG17" i="2"/>
  <c r="AF17" i="2"/>
  <c r="AE17" i="2"/>
  <c r="AI16" i="2"/>
  <c r="AH16" i="2"/>
  <c r="AG16" i="2"/>
  <c r="AF16" i="2"/>
  <c r="AE16" i="2"/>
  <c r="AI14" i="2"/>
  <c r="AH14" i="2"/>
  <c r="AG14" i="2"/>
  <c r="AF14" i="2"/>
  <c r="AE14" i="2"/>
  <c r="AI13" i="2"/>
  <c r="AH13" i="2"/>
  <c r="AG13" i="2"/>
  <c r="AF13" i="2"/>
  <c r="AE13" i="2"/>
  <c r="AI12" i="2"/>
  <c r="AH12" i="2"/>
  <c r="AG12" i="2"/>
  <c r="AF12" i="2"/>
  <c r="AE12" i="2"/>
  <c r="AI11" i="2"/>
  <c r="AH11" i="2"/>
  <c r="AG11" i="2"/>
  <c r="AF11" i="2"/>
  <c r="AE11" i="2"/>
  <c r="AI9" i="2"/>
  <c r="AH9" i="2"/>
  <c r="AG9" i="2"/>
  <c r="AF9" i="2"/>
  <c r="AE9" i="2"/>
  <c r="AI8" i="2"/>
  <c r="AH8" i="2"/>
  <c r="AG8" i="2"/>
  <c r="AF8" i="2"/>
  <c r="AE8" i="2"/>
  <c r="AI7" i="2"/>
  <c r="AH7" i="2"/>
  <c r="AG7" i="2"/>
  <c r="AF7" i="2"/>
  <c r="AE7" i="2"/>
  <c r="AI6" i="2"/>
  <c r="AH6" i="2"/>
  <c r="AG6" i="2"/>
  <c r="AF6" i="2"/>
  <c r="AE6" i="2"/>
  <c r="AI2" i="2"/>
  <c r="AH2" i="2"/>
  <c r="AG2" i="2"/>
  <c r="AF2" i="2"/>
  <c r="AE2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43" i="2"/>
  <c r="D42" i="2"/>
  <c r="D41" i="2"/>
  <c r="D40" i="2"/>
  <c r="D39" i="2"/>
  <c r="D37" i="2"/>
  <c r="D21" i="2"/>
  <c r="D36" i="2" l="1"/>
  <c r="D31" i="2"/>
  <c r="D26" i="2"/>
  <c r="D20" i="2"/>
  <c r="D15" i="2"/>
  <c r="D10" i="2"/>
</calcChain>
</file>

<file path=xl/sharedStrings.xml><?xml version="1.0" encoding="utf-8"?>
<sst xmlns="http://schemas.openxmlformats.org/spreadsheetml/2006/main" count="166" uniqueCount="95">
  <si>
    <t>Accountable and Responsible</t>
  </si>
  <si>
    <t>Generic role</t>
  </si>
  <si>
    <t>Responsibility Matrix (RACI)</t>
  </si>
  <si>
    <t>A</t>
  </si>
  <si>
    <t>R</t>
  </si>
  <si>
    <t>AR</t>
  </si>
  <si>
    <t>C</t>
  </si>
  <si>
    <t>I</t>
  </si>
  <si>
    <t>STAKEHOLDER</t>
  </si>
  <si>
    <t>PROJECT</t>
  </si>
  <si>
    <t>SUB-PROJECT</t>
  </si>
  <si>
    <t>MAJOR TASK</t>
  </si>
  <si>
    <t>Key activity</t>
  </si>
  <si>
    <t>Introduction</t>
  </si>
  <si>
    <t>Title</t>
  </si>
  <si>
    <t>Description</t>
  </si>
  <si>
    <t>Usage</t>
  </si>
  <si>
    <t>REMARKS</t>
  </si>
  <si>
    <t>R
A
C
I</t>
  </si>
  <si>
    <t>Responsible
Accountable
must be Consulted
must be Informed</t>
  </si>
  <si>
    <t>1-1</t>
  </si>
  <si>
    <t>1-2</t>
  </si>
  <si>
    <t>1-3</t>
  </si>
  <si>
    <t>1-1-1</t>
  </si>
  <si>
    <t>1-1-2</t>
  </si>
  <si>
    <t>1-1-3</t>
  </si>
  <si>
    <t>1-1-4</t>
  </si>
  <si>
    <t>1-2-1</t>
  </si>
  <si>
    <t>1-3-1</t>
  </si>
  <si>
    <t>1-2-2</t>
  </si>
  <si>
    <t>1-2-3</t>
  </si>
  <si>
    <t>1-2-4</t>
  </si>
  <si>
    <t>1-3-2</t>
  </si>
  <si>
    <t>1-3-3</t>
  </si>
  <si>
    <t>1-3-4</t>
  </si>
  <si>
    <t>2-1</t>
  </si>
  <si>
    <t>2-2</t>
  </si>
  <si>
    <t>2-3</t>
  </si>
  <si>
    <t>2-1-1</t>
  </si>
  <si>
    <t>2-2-1</t>
  </si>
  <si>
    <t>2-3-1</t>
  </si>
  <si>
    <t>2-1-2</t>
  </si>
  <si>
    <t>2-1-3</t>
  </si>
  <si>
    <t>2-1-4</t>
  </si>
  <si>
    <t>2-2-2</t>
  </si>
  <si>
    <t>2-2-3</t>
  </si>
  <si>
    <t>2-2-4</t>
  </si>
  <si>
    <t>2-3-2</t>
  </si>
  <si>
    <t>2-3-3</t>
  </si>
  <si>
    <t>2-3-4</t>
  </si>
  <si>
    <t>METRICS</t>
  </si>
  <si>
    <t>Accountable &amp; Responsible</t>
  </si>
  <si>
    <t>Accountable</t>
  </si>
  <si>
    <t>Responsible</t>
  </si>
  <si>
    <t>must be Consulted</t>
  </si>
  <si>
    <t>must be Informed</t>
  </si>
  <si>
    <t>RACI body</t>
  </si>
  <si>
    <t>See how loaded each role is.</t>
  </si>
  <si>
    <t>• Sections of information are grouped so they can be collapsed, and support focus on one area at a time.</t>
  </si>
  <si>
    <t>This is a grouping name used to gather roles and people from a particular function.</t>
  </si>
  <si>
    <t>A person in the organisation who is directly involved in the PROJECT.</t>
  </si>
  <si>
    <t>Metrics</t>
  </si>
  <si>
    <t>If the PROJECT is large enough, or already organised that way, name the SUB-PROJECTS.</t>
  </si>
  <si>
    <t>RACI - Responsibility Chart</t>
  </si>
  <si>
    <t>Basic orientation and understanding.</t>
  </si>
  <si>
    <t>• The RACI Model, https:racichart.org/project</t>
  </si>
  <si>
    <t>• "Goal Directed Project Management", Andersen, Grude, and Haug.</t>
  </si>
  <si>
    <t>The template under the sheet named "RACI" has been designed flexibly to manage a large project consisting of several sub-projects, and multiple groups of stakeholders who have key roles in the project.</t>
  </si>
  <si>
    <t>• For larger projects, add rows, columns, groups of stakeholders, or sub-projects as necessary.</t>
  </si>
  <si>
    <t>• For simpler projects, delete unnecessary parts, or hide them if you might need them later.</t>
  </si>
  <si>
    <t>It is recommended to populate the fields in the chart in the following order:-</t>
  </si>
  <si>
    <t>In 1988, I read "Målinriktad projektstyrning (Goal Directed Project Management)". The book's main premise is that you can plan everything in detail, but if no-one reads it or uses it, then it is a waste of time. Instead, the authors identify the absolute minimum of three documents required to control a project: Milestone Plan, Activity Plan, and Responsibility Chart.</t>
  </si>
  <si>
    <t>This document provides a flexible template with instructions how to use it; it is not meant to be a guide for how to create a RACI. There is a plethora of information readily available, but I can recommend these:-</t>
  </si>
  <si>
    <t>Detailed, practical advice how to use the RACI effectively, and avoid pitfalls.</t>
  </si>
  <si>
    <r>
      <t xml:space="preserve">• When you write "AR", "A", "R", "C", or "I" into the chart cells, they are conditionally formatted to highlight the key roles </t>
    </r>
    <r>
      <rPr>
        <i/>
        <sz val="12"/>
        <color rgb="FF000000"/>
        <rFont val="Nunito"/>
      </rPr>
      <t>Accountable</t>
    </r>
    <r>
      <rPr>
        <sz val="12"/>
        <color rgb="FF000000"/>
        <rFont val="Nunito"/>
      </rPr>
      <t xml:space="preserve"> and </t>
    </r>
    <r>
      <rPr>
        <i/>
        <sz val="12"/>
        <color rgb="FF000000"/>
        <rFont val="Nunito"/>
      </rPr>
      <t>Responsible</t>
    </r>
    <r>
      <rPr>
        <sz val="12"/>
        <color rgb="FF000000"/>
        <rFont val="Nunito"/>
      </rPr>
      <t>.</t>
    </r>
  </si>
  <si>
    <t>Automated filed for all rows in current chart.</t>
  </si>
  <si>
    <t>Using the RACI Responsibility Chart</t>
  </si>
  <si>
    <t>If the project name is random like "Dynamo Project", consider including a tag line which explains for everyone what it is about.</t>
  </si>
  <si>
    <t>• Fill in in left field, not the middle one.
• If the sub-projects are called "Red", "White" and "Blue", not all stakeholders may understand. Consider using self-explanatory terms (e.g. Requirements [red], Coding [white], Testing [blue]).</t>
  </si>
  <si>
    <t>As for a project Gantt chart, define the MAJOR TASKS for each SUB-PROJECT.</t>
  </si>
  <si>
    <t>List each KEY ACTIVITY for each MAJOR TASK.</t>
  </si>
  <si>
    <t>Divisions, departments (e.g. Legal, Sales, Operations).</t>
  </si>
  <si>
    <t>The Responsibility Chart is most often called a "RACI" based on the four symbols used to denote roles within a project: "R" - Responsible, "A" - Accountable, "C" - Consulted, and "I" - Informed.</t>
  </si>
  <si>
    <t>Name of the highest level of the project or area which needs to be organised, in order for all key stakeholders to understand their roles.</t>
  </si>
  <si>
    <t>Not all tasks - just the major ones necessary to assure control over the project.</t>
  </si>
  <si>
    <t>Not all activities - just the key activities necessary to assure control over the project. Sometimes, small activities can be very important.</t>
  </si>
  <si>
    <t>Use only if more clarification is necessary to avoid misinterpretation. Don't add new information which changes the meaning of the activity.</t>
  </si>
  <si>
    <t>Start by naming a generic role (e.g. PM), and later naming the actual person  involved. If not every knows who Sarah is, name the role PM - Sarah C.</t>
  </si>
  <si>
    <r>
      <t xml:space="preserve">R - Responsible: the person responsible for completing or implementing the task.
A - Accountable: the person with the authority and ability to say "yes" or "no", making them ultimately accountable for the success or failure of the task.
C - Consulted: any person who </t>
    </r>
    <r>
      <rPr>
        <i/>
        <sz val="12"/>
        <color rgb="FF000000"/>
        <rFont val="Nunito"/>
      </rPr>
      <t>must</t>
    </r>
    <r>
      <rPr>
        <sz val="12"/>
        <color rgb="FF000000"/>
        <rFont val="Nunito"/>
      </rPr>
      <t xml:space="preserve"> be consulted prior to taking a final decision or action.
I - Informed: any person who </t>
    </r>
    <r>
      <rPr>
        <i/>
        <sz val="12"/>
        <color rgb="FF000000"/>
        <rFont val="Nunito"/>
      </rPr>
      <t>must</t>
    </r>
    <r>
      <rPr>
        <sz val="12"/>
        <color rgb="FF000000"/>
        <rFont val="Nunito"/>
      </rPr>
      <t xml:space="preserve"> be informed after decisions or actions are taken so that they may fulfil their duties.</t>
    </r>
  </si>
  <si>
    <t>R - there must be one, and only one "R" associated with each activity. If several people are actually doing the work, one must be responsible for the others (e.g. PM).
A - there can be zero or one "A" for an activity. Not all activities are significant enough to need someone accountable; use "A" only when it is important to know.
C - can be multiple for an activity. Note it is not "was" or "can", but "must" be consulted, or the decision will not be valid.
I - can be multiple for an activity. It doesn't mean everyone in the project that will hear this at a meeting, but those who "must" be informed of the decision/action.</t>
  </si>
  <si>
    <t>See if a task has conflicting roles (e.g. A &gt;1), R is missing or &gt;1</t>
  </si>
  <si>
    <t>A clear framework for assigning roles and accountability.</t>
  </si>
  <si>
    <r>
      <t xml:space="preserve">• Note that grouped data in Excel collapses </t>
    </r>
    <r>
      <rPr>
        <i/>
        <sz val="12"/>
        <color rgb="FF000000"/>
        <rFont val="Nunito"/>
      </rPr>
      <t>down</t>
    </r>
    <r>
      <rPr>
        <sz val="12"/>
        <color rgb="FF000000"/>
        <rFont val="Nunito"/>
      </rPr>
      <t xml:space="preserve"> to it's heading. This is because Excel is a spreadsheet, and this function is used to hide detail and show the sum of a column. This means that section "Headings" are actually "Footings".</t>
    </r>
  </si>
  <si>
    <t>PF/O-26:003
2026-03-06 version 2.0.0</t>
  </si>
  <si>
    <t>Automated filled for all columns in current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</si>
</sst>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Gill Sans MT"/>
      <family val="2"/>
      <scheme val="minor"/>
    </font>
    <font>
      <u/>
      <sz val="12"/>
      <color theme="10"/>
      <name val="Gill Sans MT"/>
      <family val="2"/>
      <scheme val="minor"/>
    </font>
    <font>
      <u/>
      <sz val="12"/>
      <color theme="11"/>
      <name val="Gill Sans MT"/>
      <family val="2"/>
      <scheme val="minor"/>
    </font>
    <font>
      <sz val="12"/>
      <name val="Gill Sans MT"/>
      <family val="2"/>
      <scheme val="minor"/>
    </font>
    <font>
      <sz val="36"/>
      <color rgb="FF000000"/>
      <name val="Poppins Regular"/>
    </font>
    <font>
      <sz val="12"/>
      <color rgb="FF000000"/>
      <name val="Nunito"/>
    </font>
    <font>
      <sz val="12"/>
      <color theme="1"/>
      <name val="Nunito"/>
    </font>
    <font>
      <sz val="36"/>
      <name val="Poppins Regular"/>
    </font>
    <font>
      <sz val="12"/>
      <name val="Nunito"/>
    </font>
    <font>
      <b/>
      <sz val="12"/>
      <color theme="0"/>
      <name val="Nunito"/>
    </font>
    <font>
      <sz val="12"/>
      <color theme="0"/>
      <name val="Nunito"/>
    </font>
    <font>
      <b/>
      <sz val="12"/>
      <name val="Nunito"/>
    </font>
    <font>
      <sz val="8"/>
      <name val="Gill Sans MT"/>
      <family val="2"/>
      <scheme val="minor"/>
    </font>
    <font>
      <sz val="10"/>
      <color theme="0"/>
      <name val="Nunito"/>
    </font>
    <font>
      <sz val="10"/>
      <name val="Nunito"/>
    </font>
    <font>
      <sz val="16"/>
      <color rgb="FFEF9D5E"/>
      <name val="Poppins Regular"/>
    </font>
    <font>
      <sz val="12"/>
      <color rgb="FFEF9D5E"/>
      <name val="Poppins Regular"/>
    </font>
    <font>
      <i/>
      <sz val="12"/>
      <color rgb="FF000000"/>
      <name val="Nunito"/>
    </font>
    <font>
      <sz val="14"/>
      <color rgb="FF262626"/>
      <name val="Nunito"/>
    </font>
    <font>
      <sz val="14"/>
      <color rgb="FF000000"/>
      <name val="Nunito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9D5E"/>
        <bgColor indexed="64"/>
      </patternFill>
    </fill>
    <fill>
      <patternFill patternType="solid">
        <fgColor rgb="FFEF9D5E"/>
        <bgColor rgb="FFC0C0C0"/>
      </patternFill>
    </fill>
    <fill>
      <patternFill patternType="solid">
        <fgColor rgb="FFEF9D5E"/>
        <bgColor rgb="FF003366"/>
      </patternFill>
    </fill>
    <fill>
      <patternFill patternType="solid">
        <fgColor theme="4" tint="0.79998168889431442"/>
        <bgColor rgb="FFFFCC00"/>
      </patternFill>
    </fill>
  </fills>
  <borders count="2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20" xfId="0" applyFont="1" applyBorder="1" applyAlignment="1">
      <alignment horizontal="left" vertical="top" wrapText="1"/>
    </xf>
    <xf numFmtId="0" fontId="6" fillId="0" borderId="0" xfId="0" applyFont="1"/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2" borderId="0" xfId="0" applyFont="1" applyFill="1" applyAlignment="1">
      <alignment vertical="center"/>
    </xf>
    <xf numFmtId="2" fontId="8" fillId="0" borderId="17" xfId="0" applyNumberFormat="1" applyFont="1" applyBorder="1" applyAlignment="1">
      <alignment horizontal="righ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0" borderId="15" xfId="0" applyFont="1" applyBorder="1" applyAlignment="1">
      <alignment wrapText="1"/>
    </xf>
    <xf numFmtId="0" fontId="8" fillId="0" borderId="0" xfId="0" applyFont="1"/>
    <xf numFmtId="0" fontId="11" fillId="0" borderId="0" xfId="0" applyFont="1"/>
    <xf numFmtId="49" fontId="11" fillId="0" borderId="20" xfId="0" applyNumberFormat="1" applyFont="1" applyBorder="1" applyAlignment="1">
      <alignment horizontal="left" vertical="center"/>
    </xf>
    <xf numFmtId="0" fontId="13" fillId="4" borderId="7" xfId="0" applyFont="1" applyFill="1" applyBorder="1" applyAlignment="1">
      <alignment horizontal="right"/>
    </xf>
    <xf numFmtId="0" fontId="14" fillId="3" borderId="8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right"/>
    </xf>
    <xf numFmtId="0" fontId="14" fillId="3" borderId="20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right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5" fillId="5" borderId="20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6" fillId="6" borderId="20" xfId="0" applyFont="1" applyFill="1" applyBorder="1"/>
    <xf numFmtId="0" fontId="6" fillId="6" borderId="20" xfId="0" applyFont="1" applyFill="1" applyBorder="1" applyAlignment="1">
      <alignment wrapText="1"/>
    </xf>
    <xf numFmtId="0" fontId="10" fillId="6" borderId="16" xfId="0" applyFont="1" applyFill="1" applyBorder="1" applyAlignment="1">
      <alignment horizontal="center" vertical="center" textRotation="90" wrapText="1"/>
    </xf>
    <xf numFmtId="0" fontId="10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49" fontId="11" fillId="9" borderId="20" xfId="0" applyNumberFormat="1" applyFont="1" applyFill="1" applyBorder="1" applyAlignment="1">
      <alignment horizontal="left" vertical="center"/>
    </xf>
    <xf numFmtId="2" fontId="11" fillId="9" borderId="17" xfId="0" applyNumberFormat="1" applyFont="1" applyFill="1" applyBorder="1" applyAlignment="1">
      <alignment horizontal="left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/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0" borderId="11" xfId="0" applyFont="1" applyBorder="1" applyAlignment="1">
      <alignment horizontal="right" vertical="center" textRotation="90"/>
    </xf>
    <xf numFmtId="0" fontId="11" fillId="0" borderId="2" xfId="0" applyFont="1" applyBorder="1" applyAlignment="1">
      <alignment horizontal="center"/>
    </xf>
    <xf numFmtId="0" fontId="13" fillId="4" borderId="25" xfId="0" applyFont="1" applyFill="1" applyBorder="1" applyAlignment="1">
      <alignment horizontal="center" textRotation="90"/>
    </xf>
    <xf numFmtId="0" fontId="13" fillId="4" borderId="26" xfId="0" applyFont="1" applyFill="1" applyBorder="1" applyAlignment="1">
      <alignment horizontal="center" textRotation="90"/>
    </xf>
    <xf numFmtId="0" fontId="13" fillId="4" borderId="27" xfId="0" applyFont="1" applyFill="1" applyBorder="1" applyAlignment="1">
      <alignment horizontal="center" textRotation="90"/>
    </xf>
    <xf numFmtId="2" fontId="11" fillId="9" borderId="12" xfId="0" applyNumberFormat="1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8" borderId="5" xfId="0" quotePrefix="1" applyFont="1" applyFill="1" applyBorder="1" applyAlignment="1">
      <alignment horizontal="center" vertical="center" wrapText="1"/>
    </xf>
    <xf numFmtId="0" fontId="9" fillId="8" borderId="6" xfId="0" quotePrefix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9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Medium4"/>
  <colors>
    <mruColors>
      <color rgb="FFEF9D5E"/>
      <color rgb="FFF5B827"/>
      <color rgb="FFCFE4AD"/>
      <color rgb="FF84BF41"/>
      <color rgb="FFA8CC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42334</xdr:rowOff>
    </xdr:from>
    <xdr:to>
      <xdr:col>34</xdr:col>
      <xdr:colOff>158749</xdr:colOff>
      <xdr:row>1</xdr:row>
      <xdr:rowOff>47840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959559-311B-8245-B8A0-D8E9D8A7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42334"/>
          <a:ext cx="1502833" cy="788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</a:majorFont>
      <a:minorFont>
        <a:latin typeface="Gill Sans MT" panose="020B0502020104020203"/>
        <a:ea typeface=""/>
        <a:cs typeface="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6564-9159-9944-85D9-A2874903DC1C}">
  <dimension ref="A1:F29"/>
  <sheetViews>
    <sheetView showGridLines="0" workbookViewId="0">
      <selection activeCell="B29" sqref="B29"/>
    </sheetView>
  </sheetViews>
  <sheetFormatPr baseColWidth="10" defaultRowHeight="19" customHeight="1"/>
  <cols>
    <col min="1" max="1" width="17" style="8" customWidth="1"/>
    <col min="2" max="2" width="63" style="8" customWidth="1"/>
    <col min="3" max="3" width="76.5" style="8" customWidth="1"/>
    <col min="4" max="16384" width="10.83203125" style="8"/>
  </cols>
  <sheetData>
    <row r="1" spans="1:6" s="6" customFormat="1" ht="56" customHeight="1">
      <c r="A1" s="5" t="s">
        <v>63</v>
      </c>
      <c r="B1" s="10"/>
      <c r="C1" s="9" t="s">
        <v>93</v>
      </c>
    </row>
    <row r="2" spans="1:6" s="48" customFormat="1" ht="42" customHeight="1">
      <c r="A2" s="45" t="s">
        <v>91</v>
      </c>
      <c r="B2" s="46"/>
      <c r="C2" s="47"/>
    </row>
    <row r="3" spans="1:6" s="35" customFormat="1" ht="32" customHeight="1">
      <c r="A3" s="33" t="s">
        <v>13</v>
      </c>
      <c r="B3" s="34"/>
      <c r="C3" s="34"/>
    </row>
    <row r="4" spans="1:6" ht="60" customHeight="1">
      <c r="A4" s="51" t="s">
        <v>71</v>
      </c>
      <c r="B4" s="51"/>
      <c r="C4" s="51"/>
    </row>
    <row r="5" spans="1:6" ht="43" customHeight="1">
      <c r="A5" s="51" t="s">
        <v>82</v>
      </c>
      <c r="B5" s="51"/>
      <c r="C5" s="51"/>
    </row>
    <row r="6" spans="1:6" ht="32" customHeight="1">
      <c r="A6" s="49" t="s">
        <v>72</v>
      </c>
      <c r="B6" s="49"/>
      <c r="C6" s="49"/>
      <c r="F6" s="6"/>
    </row>
    <row r="7" spans="1:6" ht="19" customHeight="1">
      <c r="B7" s="8" t="s">
        <v>65</v>
      </c>
      <c r="C7" s="8" t="s">
        <v>64</v>
      </c>
    </row>
    <row r="8" spans="1:6" ht="19" customHeight="1">
      <c r="B8" s="8" t="s">
        <v>66</v>
      </c>
      <c r="C8" s="8" t="s">
        <v>73</v>
      </c>
      <c r="F8" s="6"/>
    </row>
    <row r="9" spans="1:6" s="35" customFormat="1" ht="27" customHeight="1">
      <c r="A9" s="33" t="s">
        <v>15</v>
      </c>
      <c r="B9" s="34"/>
      <c r="C9" s="34"/>
    </row>
    <row r="10" spans="1:6" s="35" customFormat="1" ht="39" customHeight="1">
      <c r="A10" s="49" t="s">
        <v>67</v>
      </c>
      <c r="B10" s="49"/>
      <c r="C10" s="49"/>
    </row>
    <row r="11" spans="1:6" s="35" customFormat="1" ht="19" customHeight="1">
      <c r="B11" s="49" t="s">
        <v>69</v>
      </c>
      <c r="C11" s="49"/>
    </row>
    <row r="12" spans="1:6" s="35" customFormat="1" ht="19" customHeight="1">
      <c r="B12" s="49" t="s">
        <v>68</v>
      </c>
      <c r="C12" s="49"/>
    </row>
    <row r="13" spans="1:6" s="6" customFormat="1" ht="17" customHeight="1">
      <c r="B13" s="49" t="s">
        <v>74</v>
      </c>
      <c r="C13" s="49"/>
    </row>
    <row r="14" spans="1:6" s="6" customFormat="1" ht="19" customHeight="1">
      <c r="B14" s="49" t="s">
        <v>58</v>
      </c>
      <c r="C14" s="49"/>
    </row>
    <row r="15" spans="1:6" ht="38" customHeight="1">
      <c r="B15" s="49" t="s">
        <v>92</v>
      </c>
      <c r="C15" s="49"/>
    </row>
    <row r="16" spans="1:6" s="35" customFormat="1" ht="35" customHeight="1">
      <c r="A16" s="33" t="s">
        <v>76</v>
      </c>
      <c r="B16" s="34"/>
      <c r="C16" s="34"/>
    </row>
    <row r="17" spans="1:3" s="35" customFormat="1" ht="28" customHeight="1">
      <c r="B17" s="50" t="s">
        <v>70</v>
      </c>
      <c r="C17" s="50"/>
    </row>
    <row r="18" spans="1:3" s="6" customFormat="1" ht="19" customHeight="1">
      <c r="A18" s="36" t="s">
        <v>14</v>
      </c>
      <c r="B18" s="37" t="s">
        <v>15</v>
      </c>
      <c r="C18" s="37" t="s">
        <v>16</v>
      </c>
    </row>
    <row r="19" spans="1:3" s="6" customFormat="1" ht="38" customHeight="1">
      <c r="A19" s="32" t="str">
        <f>RACI!D2</f>
        <v>PROJECT</v>
      </c>
      <c r="B19" s="7" t="s">
        <v>83</v>
      </c>
      <c r="C19" s="7" t="s">
        <v>77</v>
      </c>
    </row>
    <row r="20" spans="1:3" s="6" customFormat="1" ht="75" customHeight="1">
      <c r="A20" s="32" t="str">
        <f>RACI!C21</f>
        <v>SUB-PROJECT</v>
      </c>
      <c r="B20" s="7" t="s">
        <v>62</v>
      </c>
      <c r="C20" s="7" t="s">
        <v>78</v>
      </c>
    </row>
    <row r="21" spans="1:3" s="6" customFormat="1" ht="36">
      <c r="A21" s="32" t="str">
        <f>RACI!C10</f>
        <v>MAJOR TASK</v>
      </c>
      <c r="B21" s="7" t="s">
        <v>79</v>
      </c>
      <c r="C21" s="7" t="s">
        <v>84</v>
      </c>
    </row>
    <row r="22" spans="1:3" s="6" customFormat="1" ht="35" customHeight="1">
      <c r="A22" s="32" t="str">
        <f>RACI!C6</f>
        <v>Key activity</v>
      </c>
      <c r="B22" s="7" t="s">
        <v>80</v>
      </c>
      <c r="C22" s="7" t="s">
        <v>85</v>
      </c>
    </row>
    <row r="23" spans="1:3" s="6" customFormat="1" ht="36">
      <c r="A23" s="32" t="str">
        <f>RACI!AC2</f>
        <v>REMARKS</v>
      </c>
      <c r="B23" s="7"/>
      <c r="C23" s="7" t="s">
        <v>86</v>
      </c>
    </row>
    <row r="24" spans="1:3" s="6" customFormat="1" ht="36">
      <c r="A24" s="32" t="str">
        <f>RACI!D4</f>
        <v>STAKEHOLDER</v>
      </c>
      <c r="B24" s="7" t="s">
        <v>59</v>
      </c>
      <c r="C24" s="7" t="s">
        <v>81</v>
      </c>
    </row>
    <row r="25" spans="1:3" s="6" customFormat="1" ht="36">
      <c r="A25" s="32" t="str">
        <f>RACI!D5</f>
        <v>Generic role</v>
      </c>
      <c r="B25" s="7" t="s">
        <v>60</v>
      </c>
      <c r="C25" s="7" t="s">
        <v>87</v>
      </c>
    </row>
    <row r="26" spans="1:3" s="6" customFormat="1" ht="163" customHeight="1">
      <c r="A26" s="32" t="s">
        <v>56</v>
      </c>
      <c r="B26" s="7" t="s">
        <v>88</v>
      </c>
      <c r="C26" s="7" t="s">
        <v>89</v>
      </c>
    </row>
    <row r="27" spans="1:3" s="35" customFormat="1" ht="35" customHeight="1">
      <c r="A27" s="33" t="s">
        <v>61</v>
      </c>
      <c r="B27" s="34"/>
      <c r="C27" s="34"/>
    </row>
    <row r="28" spans="1:3" s="6" customFormat="1" ht="19" customHeight="1">
      <c r="A28" s="32" t="str">
        <f>RACI!B39&amp;" (footer)"</f>
        <v>METRICS (footer)</v>
      </c>
      <c r="B28" s="7" t="s">
        <v>75</v>
      </c>
      <c r="C28" s="7" t="s">
        <v>57</v>
      </c>
    </row>
    <row r="29" spans="1:3" s="6" customFormat="1" ht="19" customHeight="1">
      <c r="A29" s="32" t="str">
        <f>RACI!AE1&amp;" (right)"</f>
        <v>METRICS (right)</v>
      </c>
      <c r="B29" s="7" t="s">
        <v>94</v>
      </c>
      <c r="C29" s="7" t="s">
        <v>90</v>
      </c>
    </row>
  </sheetData>
  <mergeCells count="10">
    <mergeCell ref="A6:C6"/>
    <mergeCell ref="A10:C10"/>
    <mergeCell ref="B14:C14"/>
    <mergeCell ref="B17:C17"/>
    <mergeCell ref="A4:C4"/>
    <mergeCell ref="A5:C5"/>
    <mergeCell ref="B12:C12"/>
    <mergeCell ref="B11:C11"/>
    <mergeCell ref="B13:C13"/>
    <mergeCell ref="B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895D-EB93-AF4A-9FB2-C7B65FDD5A89}">
  <dimension ref="A1:AI43"/>
  <sheetViews>
    <sheetView showGridLines="0" tabSelected="1" zoomScale="120" zoomScaleNormal="120" workbookViewId="0">
      <selection activeCell="AL42" sqref="AL42"/>
    </sheetView>
  </sheetViews>
  <sheetFormatPr baseColWidth="10" defaultColWidth="17.33203125" defaultRowHeight="16" outlineLevelRow="2" outlineLevelCol="1"/>
  <cols>
    <col min="1" max="1" width="1.6640625" style="1" customWidth="1"/>
    <col min="2" max="2" width="7" style="4" customWidth="1"/>
    <col min="3" max="3" width="38" style="1" customWidth="1"/>
    <col min="4" max="7" width="4" style="1" customWidth="1" outlineLevel="1"/>
    <col min="8" max="8" width="4" style="1" customWidth="1"/>
    <col min="9" max="12" width="4" style="1" hidden="1" customWidth="1" outlineLevel="1"/>
    <col min="13" max="13" width="4" style="1" customWidth="1" collapsed="1"/>
    <col min="14" max="17" width="4" style="1" hidden="1" customWidth="1" outlineLevel="1"/>
    <col min="18" max="18" width="4" style="1" customWidth="1" collapsed="1"/>
    <col min="19" max="22" width="4" style="1" hidden="1" customWidth="1" outlineLevel="1"/>
    <col min="23" max="23" width="4" style="1" customWidth="1" collapsed="1"/>
    <col min="24" max="27" width="4" style="1" hidden="1" customWidth="1" outlineLevel="1"/>
    <col min="28" max="28" width="4" style="1" customWidth="1" collapsed="1"/>
    <col min="29" max="29" width="71.33203125" style="3" customWidth="1"/>
    <col min="30" max="30" width="4.33203125" style="1" customWidth="1"/>
    <col min="31" max="35" width="3.33203125" style="1" customWidth="1"/>
    <col min="36" max="40" width="4.33203125" style="1" customWidth="1"/>
    <col min="41" max="16384" width="17.33203125" style="1"/>
  </cols>
  <sheetData>
    <row r="1" spans="1:35" ht="62" customHeight="1" thickBot="1">
      <c r="B1" s="11" t="s">
        <v>2</v>
      </c>
      <c r="I1" s="2"/>
      <c r="N1" s="2"/>
      <c r="S1" s="2"/>
      <c r="AE1" s="53" t="s">
        <v>50</v>
      </c>
      <c r="AF1" s="53"/>
      <c r="AG1" s="53"/>
      <c r="AH1" s="53"/>
      <c r="AI1" s="53"/>
    </row>
    <row r="2" spans="1:35" s="12" customFormat="1" ht="17" customHeight="1">
      <c r="B2" s="66" t="s">
        <v>18</v>
      </c>
      <c r="C2" s="69" t="s">
        <v>19</v>
      </c>
      <c r="D2" s="63" t="s">
        <v>9</v>
      </c>
      <c r="E2" s="64"/>
      <c r="F2" s="64"/>
      <c r="G2" s="64"/>
      <c r="H2" s="64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72" t="s">
        <v>17</v>
      </c>
      <c r="AE2" s="54" t="str">
        <f>C39</f>
        <v>Accountable &amp; Responsible</v>
      </c>
      <c r="AF2" s="54" t="str">
        <f>C40</f>
        <v>Accountable</v>
      </c>
      <c r="AG2" s="54" t="str">
        <f>C41</f>
        <v>Responsible</v>
      </c>
      <c r="AH2" s="54" t="str">
        <f>C42</f>
        <v>must be Consulted</v>
      </c>
      <c r="AI2" s="54" t="str">
        <f>C43</f>
        <v>must be Informed</v>
      </c>
    </row>
    <row r="3" spans="1:35" s="12" customFormat="1" ht="17">
      <c r="B3" s="67"/>
      <c r="C3" s="70"/>
      <c r="D3" s="77">
        <v>1</v>
      </c>
      <c r="E3" s="75"/>
      <c r="F3" s="75"/>
      <c r="G3" s="75"/>
      <c r="H3" s="76"/>
      <c r="I3" s="74">
        <v>2</v>
      </c>
      <c r="J3" s="75"/>
      <c r="K3" s="75"/>
      <c r="L3" s="75"/>
      <c r="M3" s="75"/>
      <c r="N3" s="74">
        <v>3</v>
      </c>
      <c r="O3" s="75"/>
      <c r="P3" s="75"/>
      <c r="Q3" s="75"/>
      <c r="R3" s="76"/>
      <c r="S3" s="75">
        <v>4</v>
      </c>
      <c r="T3" s="75"/>
      <c r="U3" s="75"/>
      <c r="V3" s="75"/>
      <c r="W3" s="76"/>
      <c r="X3" s="74">
        <v>5</v>
      </c>
      <c r="Y3" s="75"/>
      <c r="Z3" s="75"/>
      <c r="AA3" s="75"/>
      <c r="AB3" s="76"/>
      <c r="AC3" s="73"/>
      <c r="AE3" s="55"/>
      <c r="AF3" s="55" t="s">
        <v>0</v>
      </c>
      <c r="AG3" s="55" t="s">
        <v>0</v>
      </c>
      <c r="AH3" s="55" t="s">
        <v>0</v>
      </c>
      <c r="AI3" s="55" t="s">
        <v>0</v>
      </c>
    </row>
    <row r="4" spans="1:35" s="12" customFormat="1" ht="31" customHeight="1">
      <c r="B4" s="67"/>
      <c r="C4" s="70"/>
      <c r="D4" s="78" t="s">
        <v>8</v>
      </c>
      <c r="E4" s="79"/>
      <c r="F4" s="79"/>
      <c r="G4" s="79"/>
      <c r="H4" s="80"/>
      <c r="I4" s="78" t="s">
        <v>8</v>
      </c>
      <c r="J4" s="79"/>
      <c r="K4" s="79"/>
      <c r="L4" s="79"/>
      <c r="M4" s="80"/>
      <c r="N4" s="78" t="s">
        <v>8</v>
      </c>
      <c r="O4" s="79"/>
      <c r="P4" s="79"/>
      <c r="Q4" s="79"/>
      <c r="R4" s="80"/>
      <c r="S4" s="78" t="s">
        <v>8</v>
      </c>
      <c r="T4" s="79"/>
      <c r="U4" s="79"/>
      <c r="V4" s="79"/>
      <c r="W4" s="80"/>
      <c r="X4" s="78" t="s">
        <v>8</v>
      </c>
      <c r="Y4" s="79"/>
      <c r="Z4" s="79"/>
      <c r="AA4" s="79"/>
      <c r="AB4" s="80"/>
      <c r="AC4" s="73"/>
      <c r="AE4" s="55"/>
      <c r="AF4" s="55" t="s">
        <v>0</v>
      </c>
      <c r="AG4" s="55" t="s">
        <v>0</v>
      </c>
      <c r="AH4" s="55" t="s">
        <v>0</v>
      </c>
      <c r="AI4" s="55" t="s">
        <v>0</v>
      </c>
    </row>
    <row r="5" spans="1:35" s="12" customFormat="1" ht="92" customHeight="1" thickBot="1">
      <c r="B5" s="68"/>
      <c r="C5" s="71"/>
      <c r="D5" s="38" t="s">
        <v>1</v>
      </c>
      <c r="E5" s="38" t="s">
        <v>1</v>
      </c>
      <c r="F5" s="38" t="s">
        <v>1</v>
      </c>
      <c r="G5" s="38" t="s">
        <v>1</v>
      </c>
      <c r="H5" s="38" t="s">
        <v>1</v>
      </c>
      <c r="I5" s="38" t="s">
        <v>1</v>
      </c>
      <c r="J5" s="38" t="s">
        <v>1</v>
      </c>
      <c r="K5" s="38" t="s">
        <v>1</v>
      </c>
      <c r="L5" s="38" t="s">
        <v>1</v>
      </c>
      <c r="M5" s="38" t="s">
        <v>1</v>
      </c>
      <c r="N5" s="38" t="s">
        <v>1</v>
      </c>
      <c r="O5" s="38" t="s">
        <v>1</v>
      </c>
      <c r="P5" s="38" t="s">
        <v>1</v>
      </c>
      <c r="Q5" s="38" t="s">
        <v>1</v>
      </c>
      <c r="R5" s="38" t="s">
        <v>1</v>
      </c>
      <c r="S5" s="38" t="s">
        <v>1</v>
      </c>
      <c r="T5" s="38" t="s">
        <v>1</v>
      </c>
      <c r="U5" s="38" t="s">
        <v>1</v>
      </c>
      <c r="V5" s="38" t="s">
        <v>1</v>
      </c>
      <c r="W5" s="38" t="s">
        <v>1</v>
      </c>
      <c r="X5" s="38" t="s">
        <v>1</v>
      </c>
      <c r="Y5" s="38" t="s">
        <v>1</v>
      </c>
      <c r="Z5" s="38" t="s">
        <v>1</v>
      </c>
      <c r="AA5" s="38" t="s">
        <v>1</v>
      </c>
      <c r="AB5" s="38" t="s">
        <v>1</v>
      </c>
      <c r="AC5" s="73"/>
      <c r="AE5" s="56"/>
      <c r="AF5" s="56" t="s">
        <v>0</v>
      </c>
      <c r="AG5" s="56" t="s">
        <v>0</v>
      </c>
      <c r="AH5" s="56" t="s">
        <v>0</v>
      </c>
      <c r="AI5" s="56" t="s">
        <v>0</v>
      </c>
    </row>
    <row r="6" spans="1:35" s="18" customFormat="1" ht="19" outlineLevel="2" thickBot="1">
      <c r="A6" s="13"/>
      <c r="B6" s="20" t="s">
        <v>23</v>
      </c>
      <c r="C6" s="14" t="s">
        <v>12</v>
      </c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  <c r="AE6" s="22">
        <f>COUNTIF($D6:$AB6,"AR")</f>
        <v>0</v>
      </c>
      <c r="AF6" s="22">
        <f>COUNTIF($D6:$AB6,"A")</f>
        <v>0</v>
      </c>
      <c r="AG6" s="22">
        <f>COUNTIF($D6:$AB6,"R")</f>
        <v>0</v>
      </c>
      <c r="AH6" s="22">
        <f>COUNTIF($D6:$AB6,"C")</f>
        <v>0</v>
      </c>
      <c r="AI6" s="22">
        <f>COUNTIF($D6:$AB6,"I")</f>
        <v>0</v>
      </c>
    </row>
    <row r="7" spans="1:35" s="18" customFormat="1" ht="19" outlineLevel="2" thickBot="1">
      <c r="A7" s="13"/>
      <c r="B7" s="20" t="s">
        <v>24</v>
      </c>
      <c r="C7" s="14" t="s">
        <v>12</v>
      </c>
      <c r="D7" s="15"/>
      <c r="E7" s="16"/>
      <c r="F7" s="16" t="s">
        <v>3</v>
      </c>
      <c r="G7" s="16"/>
      <c r="H7" s="16" t="s">
        <v>4</v>
      </c>
      <c r="I7" s="16" t="s">
        <v>5</v>
      </c>
      <c r="J7" s="16" t="s">
        <v>6</v>
      </c>
      <c r="K7" s="16" t="s">
        <v>7</v>
      </c>
      <c r="L7" s="16"/>
      <c r="M7" s="16" t="s">
        <v>3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7"/>
      <c r="AE7" s="22">
        <f t="shared" ref="AE7:AE9" si="0">COUNTIF($D7:$AB7,"AR")</f>
        <v>1</v>
      </c>
      <c r="AF7" s="22">
        <f t="shared" ref="AF7:AF9" si="1">COUNTIF($D7:$AB7,"A")</f>
        <v>2</v>
      </c>
      <c r="AG7" s="22">
        <f t="shared" ref="AG7:AG9" si="2">COUNTIF($D7:$AB7,"R")</f>
        <v>1</v>
      </c>
      <c r="AH7" s="22">
        <f t="shared" ref="AH7:AH9" si="3">COUNTIF($D7:$AB7,"C")</f>
        <v>1</v>
      </c>
      <c r="AI7" s="22">
        <f t="shared" ref="AI7:AI9" si="4">COUNTIF($D7:$AB7,"I")</f>
        <v>1</v>
      </c>
    </row>
    <row r="8" spans="1:35" s="18" customFormat="1" ht="19" outlineLevel="2" thickBot="1">
      <c r="A8" s="13"/>
      <c r="B8" s="20" t="s">
        <v>25</v>
      </c>
      <c r="C8" s="14" t="s">
        <v>12</v>
      </c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7"/>
      <c r="AE8" s="22">
        <f t="shared" si="0"/>
        <v>0</v>
      </c>
      <c r="AF8" s="22">
        <f t="shared" si="1"/>
        <v>0</v>
      </c>
      <c r="AG8" s="22">
        <f t="shared" si="2"/>
        <v>0</v>
      </c>
      <c r="AH8" s="22">
        <f t="shared" si="3"/>
        <v>0</v>
      </c>
      <c r="AI8" s="22">
        <f t="shared" si="4"/>
        <v>0</v>
      </c>
    </row>
    <row r="9" spans="1:35" s="18" customFormat="1" ht="18" outlineLevel="2">
      <c r="A9" s="13"/>
      <c r="B9" s="20" t="s">
        <v>26</v>
      </c>
      <c r="C9" s="14" t="s">
        <v>12</v>
      </c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7"/>
      <c r="AE9" s="22">
        <f t="shared" si="0"/>
        <v>0</v>
      </c>
      <c r="AF9" s="22">
        <f t="shared" si="1"/>
        <v>0</v>
      </c>
      <c r="AG9" s="22">
        <f t="shared" si="2"/>
        <v>0</v>
      </c>
      <c r="AH9" s="22">
        <f t="shared" si="3"/>
        <v>0</v>
      </c>
      <c r="AI9" s="22">
        <f t="shared" si="4"/>
        <v>0</v>
      </c>
    </row>
    <row r="10" spans="1:35" s="18" customFormat="1" ht="18" outlineLevel="1">
      <c r="B10" s="42" t="s">
        <v>20</v>
      </c>
      <c r="C10" s="43" t="s">
        <v>11</v>
      </c>
      <c r="D10" s="57" t="str">
        <f>C10</f>
        <v>MAJOR TASK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9"/>
      <c r="AC10" s="44"/>
      <c r="AE10" s="30"/>
      <c r="AF10" s="30"/>
      <c r="AG10" s="30"/>
      <c r="AH10" s="30"/>
      <c r="AI10" s="30"/>
    </row>
    <row r="11" spans="1:35" s="18" customFormat="1" ht="19" hidden="1" outlineLevel="2" thickBot="1">
      <c r="A11" s="13"/>
      <c r="B11" s="20" t="s">
        <v>27</v>
      </c>
      <c r="C11" s="14" t="s">
        <v>12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"/>
      <c r="AE11" s="22">
        <f t="shared" ref="AE11:AE14" si="5">COUNTIF($D11:$AB11,"AR")</f>
        <v>0</v>
      </c>
      <c r="AF11" s="22">
        <f t="shared" ref="AF11:AF14" si="6">COUNTIF($D11:$AB11,"A")</f>
        <v>0</v>
      </c>
      <c r="AG11" s="22">
        <f t="shared" ref="AG11:AG14" si="7">COUNTIF($D11:$AB11,"R")</f>
        <v>0</v>
      </c>
      <c r="AH11" s="22">
        <f t="shared" ref="AH11:AH14" si="8">COUNTIF($D11:$AB11,"C")</f>
        <v>0</v>
      </c>
      <c r="AI11" s="22">
        <f t="shared" ref="AI11:AI14" si="9">COUNTIF($D11:$AB11,"I")</f>
        <v>0</v>
      </c>
    </row>
    <row r="12" spans="1:35" s="18" customFormat="1" ht="19" hidden="1" outlineLevel="2" thickBot="1">
      <c r="A12" s="13"/>
      <c r="B12" s="20" t="s">
        <v>29</v>
      </c>
      <c r="C12" s="14" t="s">
        <v>12</v>
      </c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"/>
      <c r="AE12" s="22">
        <f t="shared" si="5"/>
        <v>0</v>
      </c>
      <c r="AF12" s="22">
        <f t="shared" si="6"/>
        <v>0</v>
      </c>
      <c r="AG12" s="22">
        <f t="shared" si="7"/>
        <v>0</v>
      </c>
      <c r="AH12" s="22">
        <f t="shared" si="8"/>
        <v>0</v>
      </c>
      <c r="AI12" s="22">
        <f t="shared" si="9"/>
        <v>0</v>
      </c>
    </row>
    <row r="13" spans="1:35" s="18" customFormat="1" ht="19" hidden="1" outlineLevel="2" thickBot="1">
      <c r="A13" s="13"/>
      <c r="B13" s="20" t="s">
        <v>30</v>
      </c>
      <c r="C13" s="14" t="s">
        <v>12</v>
      </c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"/>
      <c r="AE13" s="22">
        <f t="shared" si="5"/>
        <v>0</v>
      </c>
      <c r="AF13" s="22">
        <f t="shared" si="6"/>
        <v>0</v>
      </c>
      <c r="AG13" s="22">
        <f t="shared" si="7"/>
        <v>0</v>
      </c>
      <c r="AH13" s="22">
        <f t="shared" si="8"/>
        <v>0</v>
      </c>
      <c r="AI13" s="22">
        <f t="shared" si="9"/>
        <v>0</v>
      </c>
    </row>
    <row r="14" spans="1:35" s="18" customFormat="1" ht="18" hidden="1" outlineLevel="2">
      <c r="A14" s="13"/>
      <c r="B14" s="20" t="s">
        <v>31</v>
      </c>
      <c r="C14" s="14" t="s">
        <v>12</v>
      </c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"/>
      <c r="AE14" s="22">
        <f t="shared" si="5"/>
        <v>0</v>
      </c>
      <c r="AF14" s="22">
        <f t="shared" si="6"/>
        <v>0</v>
      </c>
      <c r="AG14" s="22">
        <f t="shared" si="7"/>
        <v>0</v>
      </c>
      <c r="AH14" s="22">
        <f t="shared" si="8"/>
        <v>0</v>
      </c>
      <c r="AI14" s="22">
        <f t="shared" si="9"/>
        <v>0</v>
      </c>
    </row>
    <row r="15" spans="1:35" s="18" customFormat="1" ht="18" outlineLevel="1" collapsed="1">
      <c r="B15" s="42" t="s">
        <v>21</v>
      </c>
      <c r="C15" s="43" t="s">
        <v>11</v>
      </c>
      <c r="D15" s="57" t="str">
        <f>C15</f>
        <v>MAJOR TASK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9"/>
      <c r="AC15" s="44"/>
      <c r="AE15" s="30"/>
      <c r="AF15" s="30"/>
      <c r="AG15" s="30"/>
      <c r="AH15" s="30"/>
      <c r="AI15" s="30"/>
    </row>
    <row r="16" spans="1:35" s="18" customFormat="1" ht="19" hidden="1" outlineLevel="2" thickBot="1">
      <c r="A16" s="13"/>
      <c r="B16" s="20" t="s">
        <v>28</v>
      </c>
      <c r="C16" s="14" t="s">
        <v>12</v>
      </c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"/>
      <c r="AE16" s="22">
        <f t="shared" ref="AE16:AE19" si="10">COUNTIF($D16:$AB16,"AR")</f>
        <v>0</v>
      </c>
      <c r="AF16" s="22">
        <f t="shared" ref="AF16:AF19" si="11">COUNTIF($D16:$AB16,"A")</f>
        <v>0</v>
      </c>
      <c r="AG16" s="22">
        <f t="shared" ref="AG16:AG19" si="12">COUNTIF($D16:$AB16,"R")</f>
        <v>0</v>
      </c>
      <c r="AH16" s="22">
        <f t="shared" ref="AH16:AH19" si="13">COUNTIF($D16:$AB16,"C")</f>
        <v>0</v>
      </c>
      <c r="AI16" s="22">
        <f t="shared" ref="AI16:AI19" si="14">COUNTIF($D16:$AB16,"I")</f>
        <v>0</v>
      </c>
    </row>
    <row r="17" spans="1:35" s="18" customFormat="1" ht="19" hidden="1" outlineLevel="2" thickBot="1">
      <c r="A17" s="13"/>
      <c r="B17" s="20" t="s">
        <v>32</v>
      </c>
      <c r="C17" s="14" t="s">
        <v>12</v>
      </c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"/>
      <c r="AE17" s="22">
        <f t="shared" si="10"/>
        <v>0</v>
      </c>
      <c r="AF17" s="22">
        <f t="shared" si="11"/>
        <v>0</v>
      </c>
      <c r="AG17" s="22">
        <f t="shared" si="12"/>
        <v>0</v>
      </c>
      <c r="AH17" s="22">
        <f t="shared" si="13"/>
        <v>0</v>
      </c>
      <c r="AI17" s="22">
        <f t="shared" si="14"/>
        <v>0</v>
      </c>
    </row>
    <row r="18" spans="1:35" s="18" customFormat="1" ht="19" hidden="1" outlineLevel="2" thickBot="1">
      <c r="A18" s="13"/>
      <c r="B18" s="20" t="s">
        <v>33</v>
      </c>
      <c r="C18" s="14" t="s">
        <v>12</v>
      </c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"/>
      <c r="AE18" s="22">
        <f t="shared" si="10"/>
        <v>0</v>
      </c>
      <c r="AF18" s="22">
        <f t="shared" si="11"/>
        <v>0</v>
      </c>
      <c r="AG18" s="22">
        <f t="shared" si="12"/>
        <v>0</v>
      </c>
      <c r="AH18" s="22">
        <f t="shared" si="13"/>
        <v>0</v>
      </c>
      <c r="AI18" s="22">
        <f t="shared" si="14"/>
        <v>0</v>
      </c>
    </row>
    <row r="19" spans="1:35" s="18" customFormat="1" ht="18" hidden="1" outlineLevel="2">
      <c r="A19" s="13"/>
      <c r="B19" s="20" t="s">
        <v>34</v>
      </c>
      <c r="C19" s="14" t="s">
        <v>12</v>
      </c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"/>
      <c r="AE19" s="22">
        <f t="shared" si="10"/>
        <v>0</v>
      </c>
      <c r="AF19" s="22">
        <f t="shared" si="11"/>
        <v>0</v>
      </c>
      <c r="AG19" s="22">
        <f t="shared" si="12"/>
        <v>0</v>
      </c>
      <c r="AH19" s="22">
        <f t="shared" si="13"/>
        <v>0</v>
      </c>
      <c r="AI19" s="22">
        <f t="shared" si="14"/>
        <v>0</v>
      </c>
    </row>
    <row r="20" spans="1:35" s="18" customFormat="1" ht="18" outlineLevel="1" collapsed="1">
      <c r="B20" s="42" t="s">
        <v>22</v>
      </c>
      <c r="C20" s="43" t="s">
        <v>11</v>
      </c>
      <c r="D20" s="57" t="str">
        <f>C20</f>
        <v>MAJOR TASK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9"/>
      <c r="AC20" s="44"/>
      <c r="AE20" s="30"/>
      <c r="AF20" s="30"/>
      <c r="AG20" s="30"/>
      <c r="AH20" s="30"/>
      <c r="AI20" s="30"/>
    </row>
    <row r="21" spans="1:35" s="12" customFormat="1" ht="18">
      <c r="B21" s="39">
        <v>1</v>
      </c>
      <c r="C21" s="40" t="s">
        <v>10</v>
      </c>
      <c r="D21" s="60" t="str">
        <f>C21</f>
        <v>SUB-PROJECT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2"/>
      <c r="AC21" s="41"/>
      <c r="AE21" s="31"/>
      <c r="AF21" s="31"/>
      <c r="AG21" s="31"/>
      <c r="AH21" s="31"/>
      <c r="AI21" s="31"/>
    </row>
    <row r="22" spans="1:35" s="18" customFormat="1" ht="19" hidden="1" outlineLevel="2" thickBot="1">
      <c r="A22" s="13"/>
      <c r="B22" s="20" t="s">
        <v>38</v>
      </c>
      <c r="C22" s="14" t="s">
        <v>12</v>
      </c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"/>
      <c r="AE22" s="22">
        <f t="shared" ref="AE22:AE25" si="15">COUNTIF($D22:$AB22,"AR")</f>
        <v>0</v>
      </c>
      <c r="AF22" s="22">
        <f t="shared" ref="AF22:AF25" si="16">COUNTIF($D22:$AB22,"A")</f>
        <v>0</v>
      </c>
      <c r="AG22" s="22">
        <f t="shared" ref="AG22:AG25" si="17">COUNTIF($D22:$AB22,"R")</f>
        <v>0</v>
      </c>
      <c r="AH22" s="22">
        <f t="shared" ref="AH22:AH25" si="18">COUNTIF($D22:$AB22,"C")</f>
        <v>0</v>
      </c>
      <c r="AI22" s="22">
        <f t="shared" ref="AI22:AI25" si="19">COUNTIF($D22:$AB22,"I")</f>
        <v>0</v>
      </c>
    </row>
    <row r="23" spans="1:35" s="18" customFormat="1" ht="19" hidden="1" outlineLevel="2" thickBot="1">
      <c r="A23" s="13"/>
      <c r="B23" s="20" t="s">
        <v>41</v>
      </c>
      <c r="C23" s="14" t="s">
        <v>12</v>
      </c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"/>
      <c r="AE23" s="22">
        <f t="shared" si="15"/>
        <v>0</v>
      </c>
      <c r="AF23" s="22">
        <f t="shared" si="16"/>
        <v>0</v>
      </c>
      <c r="AG23" s="22">
        <f t="shared" si="17"/>
        <v>0</v>
      </c>
      <c r="AH23" s="22">
        <f t="shared" si="18"/>
        <v>0</v>
      </c>
      <c r="AI23" s="22">
        <f t="shared" si="19"/>
        <v>0</v>
      </c>
    </row>
    <row r="24" spans="1:35" s="18" customFormat="1" ht="19" hidden="1" outlineLevel="2" thickBot="1">
      <c r="A24" s="13"/>
      <c r="B24" s="20" t="s">
        <v>42</v>
      </c>
      <c r="C24" s="14" t="s">
        <v>12</v>
      </c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"/>
      <c r="AE24" s="22">
        <f t="shared" si="15"/>
        <v>0</v>
      </c>
      <c r="AF24" s="22">
        <f t="shared" si="16"/>
        <v>0</v>
      </c>
      <c r="AG24" s="22">
        <f t="shared" si="17"/>
        <v>0</v>
      </c>
      <c r="AH24" s="22">
        <f t="shared" si="18"/>
        <v>0</v>
      </c>
      <c r="AI24" s="22">
        <f t="shared" si="19"/>
        <v>0</v>
      </c>
    </row>
    <row r="25" spans="1:35" s="18" customFormat="1" ht="18" hidden="1" outlineLevel="2">
      <c r="A25" s="13"/>
      <c r="B25" s="20" t="s">
        <v>43</v>
      </c>
      <c r="C25" s="14" t="s">
        <v>12</v>
      </c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7"/>
      <c r="AE25" s="22">
        <f t="shared" si="15"/>
        <v>0</v>
      </c>
      <c r="AF25" s="22">
        <f t="shared" si="16"/>
        <v>0</v>
      </c>
      <c r="AG25" s="22">
        <f t="shared" si="17"/>
        <v>0</v>
      </c>
      <c r="AH25" s="22">
        <f t="shared" si="18"/>
        <v>0</v>
      </c>
      <c r="AI25" s="22">
        <f t="shared" si="19"/>
        <v>0</v>
      </c>
    </row>
    <row r="26" spans="1:35" s="18" customFormat="1" ht="18" outlineLevel="1" collapsed="1">
      <c r="B26" s="42" t="s">
        <v>35</v>
      </c>
      <c r="C26" s="43" t="s">
        <v>11</v>
      </c>
      <c r="D26" s="57" t="str">
        <f>C26</f>
        <v>MAJOR TASK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9"/>
      <c r="AC26" s="44"/>
      <c r="AE26" s="30"/>
      <c r="AF26" s="30"/>
      <c r="AG26" s="30"/>
      <c r="AH26" s="30"/>
      <c r="AI26" s="30"/>
    </row>
    <row r="27" spans="1:35" s="18" customFormat="1" ht="19" hidden="1" outlineLevel="2" thickBot="1">
      <c r="A27" s="13"/>
      <c r="B27" s="20" t="s">
        <v>39</v>
      </c>
      <c r="C27" s="14" t="s">
        <v>12</v>
      </c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  <c r="AE27" s="22">
        <f t="shared" ref="AE27:AE30" si="20">COUNTIF($D27:$AB27,"AR")</f>
        <v>0</v>
      </c>
      <c r="AF27" s="22">
        <f t="shared" ref="AF27:AF30" si="21">COUNTIF($D27:$AB27,"A")</f>
        <v>0</v>
      </c>
      <c r="AG27" s="22">
        <f t="shared" ref="AG27:AG30" si="22">COUNTIF($D27:$AB27,"R")</f>
        <v>0</v>
      </c>
      <c r="AH27" s="22">
        <f t="shared" ref="AH27:AH30" si="23">COUNTIF($D27:$AB27,"C")</f>
        <v>0</v>
      </c>
      <c r="AI27" s="22">
        <f t="shared" ref="AI27:AI30" si="24">COUNTIF($D27:$AB27,"I")</f>
        <v>0</v>
      </c>
    </row>
    <row r="28" spans="1:35" s="18" customFormat="1" ht="19" hidden="1" outlineLevel="2" thickBot="1">
      <c r="A28" s="13"/>
      <c r="B28" s="20" t="s">
        <v>44</v>
      </c>
      <c r="C28" s="14" t="s">
        <v>12</v>
      </c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"/>
      <c r="AE28" s="22">
        <f t="shared" si="20"/>
        <v>0</v>
      </c>
      <c r="AF28" s="22">
        <f t="shared" si="21"/>
        <v>0</v>
      </c>
      <c r="AG28" s="22">
        <f t="shared" si="22"/>
        <v>0</v>
      </c>
      <c r="AH28" s="22">
        <f t="shared" si="23"/>
        <v>0</v>
      </c>
      <c r="AI28" s="22">
        <f t="shared" si="24"/>
        <v>0</v>
      </c>
    </row>
    <row r="29" spans="1:35" s="18" customFormat="1" ht="19" hidden="1" outlineLevel="2" thickBot="1">
      <c r="A29" s="13"/>
      <c r="B29" s="20" t="s">
        <v>45</v>
      </c>
      <c r="C29" s="14" t="s">
        <v>12</v>
      </c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"/>
      <c r="AE29" s="22">
        <f t="shared" si="20"/>
        <v>0</v>
      </c>
      <c r="AF29" s="22">
        <f t="shared" si="21"/>
        <v>0</v>
      </c>
      <c r="AG29" s="22">
        <f t="shared" si="22"/>
        <v>0</v>
      </c>
      <c r="AH29" s="22">
        <f t="shared" si="23"/>
        <v>0</v>
      </c>
      <c r="AI29" s="22">
        <f t="shared" si="24"/>
        <v>0</v>
      </c>
    </row>
    <row r="30" spans="1:35" s="18" customFormat="1" ht="18" hidden="1" outlineLevel="2">
      <c r="A30" s="13"/>
      <c r="B30" s="20" t="s">
        <v>46</v>
      </c>
      <c r="C30" s="14" t="s">
        <v>12</v>
      </c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7"/>
      <c r="AE30" s="22">
        <f t="shared" si="20"/>
        <v>0</v>
      </c>
      <c r="AF30" s="22">
        <f t="shared" si="21"/>
        <v>0</v>
      </c>
      <c r="AG30" s="22">
        <f t="shared" si="22"/>
        <v>0</v>
      </c>
      <c r="AH30" s="22">
        <f t="shared" si="23"/>
        <v>0</v>
      </c>
      <c r="AI30" s="22">
        <f t="shared" si="24"/>
        <v>0</v>
      </c>
    </row>
    <row r="31" spans="1:35" s="18" customFormat="1" ht="18" outlineLevel="1" collapsed="1">
      <c r="B31" s="42" t="s">
        <v>36</v>
      </c>
      <c r="C31" s="43" t="s">
        <v>11</v>
      </c>
      <c r="D31" s="57" t="str">
        <f>C31</f>
        <v>MAJOR TASK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9"/>
      <c r="AC31" s="44"/>
      <c r="AE31" s="30"/>
      <c r="AF31" s="30"/>
      <c r="AG31" s="30"/>
      <c r="AH31" s="30"/>
      <c r="AI31" s="30"/>
    </row>
    <row r="32" spans="1:35" s="18" customFormat="1" ht="19" hidden="1" outlineLevel="2" thickBot="1">
      <c r="A32" s="13"/>
      <c r="B32" s="20" t="s">
        <v>40</v>
      </c>
      <c r="C32" s="14" t="s">
        <v>12</v>
      </c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7"/>
      <c r="AE32" s="22">
        <f t="shared" ref="AE32:AE35" si="25">COUNTIF($D32:$AB32,"AR")</f>
        <v>0</v>
      </c>
      <c r="AF32" s="22">
        <f t="shared" ref="AF32:AF35" si="26">COUNTIF($D32:$AB32,"A")</f>
        <v>0</v>
      </c>
      <c r="AG32" s="22">
        <f t="shared" ref="AG32:AG35" si="27">COUNTIF($D32:$AB32,"R")</f>
        <v>0</v>
      </c>
      <c r="AH32" s="22">
        <f t="shared" ref="AH32:AH35" si="28">COUNTIF($D32:$AB32,"C")</f>
        <v>0</v>
      </c>
      <c r="AI32" s="22">
        <f t="shared" ref="AI32:AI35" si="29">COUNTIF($D32:$AB32,"I")</f>
        <v>0</v>
      </c>
    </row>
    <row r="33" spans="1:35" s="18" customFormat="1" ht="19" hidden="1" outlineLevel="2" thickBot="1">
      <c r="A33" s="13"/>
      <c r="B33" s="20" t="s">
        <v>47</v>
      </c>
      <c r="C33" s="14" t="s">
        <v>12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7"/>
      <c r="AE33" s="22">
        <f t="shared" si="25"/>
        <v>0</v>
      </c>
      <c r="AF33" s="22">
        <f t="shared" si="26"/>
        <v>0</v>
      </c>
      <c r="AG33" s="22">
        <f t="shared" si="27"/>
        <v>0</v>
      </c>
      <c r="AH33" s="22">
        <f t="shared" si="28"/>
        <v>0</v>
      </c>
      <c r="AI33" s="22">
        <f t="shared" si="29"/>
        <v>0</v>
      </c>
    </row>
    <row r="34" spans="1:35" s="18" customFormat="1" ht="19" hidden="1" outlineLevel="2" thickBot="1">
      <c r="A34" s="13"/>
      <c r="B34" s="20" t="s">
        <v>48</v>
      </c>
      <c r="C34" s="14" t="s">
        <v>12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7"/>
      <c r="AE34" s="22">
        <f t="shared" si="25"/>
        <v>0</v>
      </c>
      <c r="AF34" s="22">
        <f t="shared" si="26"/>
        <v>0</v>
      </c>
      <c r="AG34" s="22">
        <f t="shared" si="27"/>
        <v>0</v>
      </c>
      <c r="AH34" s="22">
        <f t="shared" si="28"/>
        <v>0</v>
      </c>
      <c r="AI34" s="22">
        <f t="shared" si="29"/>
        <v>0</v>
      </c>
    </row>
    <row r="35" spans="1:35" s="18" customFormat="1" ht="18" hidden="1" outlineLevel="2">
      <c r="A35" s="13"/>
      <c r="B35" s="20" t="s">
        <v>49</v>
      </c>
      <c r="C35" s="14" t="s">
        <v>12</v>
      </c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  <c r="AE35" s="22">
        <f t="shared" si="25"/>
        <v>0</v>
      </c>
      <c r="AF35" s="22">
        <f t="shared" si="26"/>
        <v>0</v>
      </c>
      <c r="AG35" s="22">
        <f t="shared" si="27"/>
        <v>0</v>
      </c>
      <c r="AH35" s="22">
        <f t="shared" si="28"/>
        <v>0</v>
      </c>
      <c r="AI35" s="22">
        <f t="shared" si="29"/>
        <v>0</v>
      </c>
    </row>
    <row r="36" spans="1:35" s="18" customFormat="1" ht="18" outlineLevel="1" collapsed="1">
      <c r="B36" s="42" t="s">
        <v>37</v>
      </c>
      <c r="C36" s="43" t="s">
        <v>11</v>
      </c>
      <c r="D36" s="57" t="str">
        <f>C36</f>
        <v>MAJOR TASK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9"/>
      <c r="AC36" s="44"/>
    </row>
    <row r="37" spans="1:35" s="12" customFormat="1" ht="18">
      <c r="B37" s="39">
        <v>2</v>
      </c>
      <c r="C37" s="40" t="s">
        <v>10</v>
      </c>
      <c r="D37" s="60" t="str">
        <f>C37</f>
        <v>SUB-PROJECT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2"/>
      <c r="AC37" s="41"/>
    </row>
    <row r="38" spans="1:35" s="18" customFormat="1" ht="18" thickBot="1">
      <c r="C38" s="19"/>
    </row>
    <row r="39" spans="1:35" s="18" customFormat="1" ht="15" customHeight="1">
      <c r="B39" s="52" t="s">
        <v>50</v>
      </c>
      <c r="C39" s="21" t="s">
        <v>51</v>
      </c>
      <c r="D39" s="22">
        <f>COUNTIF(D6:D38,"AR")</f>
        <v>0</v>
      </c>
      <c r="E39" s="22">
        <f t="shared" ref="E39:AB39" si="30">COUNTIF(E6:E38,"AR")</f>
        <v>0</v>
      </c>
      <c r="F39" s="22">
        <f t="shared" si="30"/>
        <v>0</v>
      </c>
      <c r="G39" s="22">
        <f t="shared" si="30"/>
        <v>0</v>
      </c>
      <c r="H39" s="22">
        <f t="shared" si="30"/>
        <v>0</v>
      </c>
      <c r="I39" s="22">
        <f t="shared" si="30"/>
        <v>1</v>
      </c>
      <c r="J39" s="22">
        <f t="shared" si="30"/>
        <v>0</v>
      </c>
      <c r="K39" s="22">
        <f t="shared" si="30"/>
        <v>0</v>
      </c>
      <c r="L39" s="22">
        <f t="shared" si="30"/>
        <v>0</v>
      </c>
      <c r="M39" s="22">
        <f t="shared" si="30"/>
        <v>0</v>
      </c>
      <c r="N39" s="22">
        <f t="shared" si="30"/>
        <v>0</v>
      </c>
      <c r="O39" s="22">
        <f t="shared" si="30"/>
        <v>0</v>
      </c>
      <c r="P39" s="22">
        <f t="shared" si="30"/>
        <v>0</v>
      </c>
      <c r="Q39" s="22">
        <f t="shared" si="30"/>
        <v>0</v>
      </c>
      <c r="R39" s="22">
        <f t="shared" si="30"/>
        <v>0</v>
      </c>
      <c r="S39" s="22">
        <f t="shared" si="30"/>
        <v>0</v>
      </c>
      <c r="T39" s="22">
        <f t="shared" si="30"/>
        <v>0</v>
      </c>
      <c r="U39" s="22">
        <f t="shared" si="30"/>
        <v>0</v>
      </c>
      <c r="V39" s="22">
        <f t="shared" si="30"/>
        <v>0</v>
      </c>
      <c r="W39" s="22">
        <f t="shared" si="30"/>
        <v>0</v>
      </c>
      <c r="X39" s="22">
        <f t="shared" si="30"/>
        <v>0</v>
      </c>
      <c r="Y39" s="22">
        <f t="shared" si="30"/>
        <v>0</v>
      </c>
      <c r="Z39" s="22">
        <f t="shared" si="30"/>
        <v>0</v>
      </c>
      <c r="AA39" s="22">
        <f t="shared" si="30"/>
        <v>0</v>
      </c>
      <c r="AB39" s="23">
        <f t="shared" si="30"/>
        <v>0</v>
      </c>
    </row>
    <row r="40" spans="1:35" s="18" customFormat="1" ht="15" customHeight="1">
      <c r="B40" s="52"/>
      <c r="C40" s="24" t="s">
        <v>52</v>
      </c>
      <c r="D40" s="25">
        <f>COUNTIF(D6:D38,"A")</f>
        <v>0</v>
      </c>
      <c r="E40" s="25">
        <f t="shared" ref="E40:AB40" si="31">COUNTIF(E6:E38,"A")</f>
        <v>0</v>
      </c>
      <c r="F40" s="25">
        <f t="shared" si="31"/>
        <v>1</v>
      </c>
      <c r="G40" s="25">
        <f t="shared" si="31"/>
        <v>0</v>
      </c>
      <c r="H40" s="25">
        <f t="shared" si="31"/>
        <v>0</v>
      </c>
      <c r="I40" s="25">
        <f t="shared" si="31"/>
        <v>0</v>
      </c>
      <c r="J40" s="25">
        <f t="shared" si="31"/>
        <v>0</v>
      </c>
      <c r="K40" s="25">
        <f t="shared" si="31"/>
        <v>0</v>
      </c>
      <c r="L40" s="25">
        <f t="shared" si="31"/>
        <v>0</v>
      </c>
      <c r="M40" s="25">
        <f t="shared" si="31"/>
        <v>1</v>
      </c>
      <c r="N40" s="25">
        <f t="shared" si="31"/>
        <v>0</v>
      </c>
      <c r="O40" s="25">
        <f t="shared" si="31"/>
        <v>0</v>
      </c>
      <c r="P40" s="25">
        <f t="shared" si="31"/>
        <v>0</v>
      </c>
      <c r="Q40" s="25">
        <f t="shared" si="31"/>
        <v>0</v>
      </c>
      <c r="R40" s="25">
        <f t="shared" si="31"/>
        <v>0</v>
      </c>
      <c r="S40" s="25">
        <f t="shared" si="31"/>
        <v>0</v>
      </c>
      <c r="T40" s="25">
        <f t="shared" si="31"/>
        <v>0</v>
      </c>
      <c r="U40" s="25">
        <f t="shared" si="31"/>
        <v>0</v>
      </c>
      <c r="V40" s="25">
        <f t="shared" si="31"/>
        <v>0</v>
      </c>
      <c r="W40" s="25">
        <f t="shared" si="31"/>
        <v>0</v>
      </c>
      <c r="X40" s="25">
        <f t="shared" si="31"/>
        <v>0</v>
      </c>
      <c r="Y40" s="25">
        <f t="shared" si="31"/>
        <v>0</v>
      </c>
      <c r="Z40" s="25">
        <f t="shared" si="31"/>
        <v>0</v>
      </c>
      <c r="AA40" s="25">
        <f t="shared" si="31"/>
        <v>0</v>
      </c>
      <c r="AB40" s="26">
        <f t="shared" si="31"/>
        <v>0</v>
      </c>
    </row>
    <row r="41" spans="1:35" s="18" customFormat="1" ht="15" customHeight="1">
      <c r="B41" s="52"/>
      <c r="C41" s="24" t="s">
        <v>53</v>
      </c>
      <c r="D41" s="25">
        <f>COUNTIF(D6:D38,"R")</f>
        <v>0</v>
      </c>
      <c r="E41" s="25">
        <f t="shared" ref="E41:AB41" si="32">COUNTIF(E6:E38,"R")</f>
        <v>0</v>
      </c>
      <c r="F41" s="25">
        <f t="shared" si="32"/>
        <v>0</v>
      </c>
      <c r="G41" s="25">
        <f t="shared" si="32"/>
        <v>0</v>
      </c>
      <c r="H41" s="25">
        <f t="shared" si="32"/>
        <v>1</v>
      </c>
      <c r="I41" s="25">
        <f t="shared" si="32"/>
        <v>0</v>
      </c>
      <c r="J41" s="25">
        <f t="shared" si="32"/>
        <v>0</v>
      </c>
      <c r="K41" s="25">
        <f t="shared" si="32"/>
        <v>0</v>
      </c>
      <c r="L41" s="25">
        <f t="shared" si="32"/>
        <v>0</v>
      </c>
      <c r="M41" s="25">
        <f t="shared" si="32"/>
        <v>0</v>
      </c>
      <c r="N41" s="25">
        <f t="shared" si="32"/>
        <v>0</v>
      </c>
      <c r="O41" s="25">
        <f t="shared" si="32"/>
        <v>0</v>
      </c>
      <c r="P41" s="25">
        <f t="shared" si="32"/>
        <v>0</v>
      </c>
      <c r="Q41" s="25">
        <f t="shared" si="32"/>
        <v>0</v>
      </c>
      <c r="R41" s="25">
        <f t="shared" si="32"/>
        <v>0</v>
      </c>
      <c r="S41" s="25">
        <f t="shared" si="32"/>
        <v>0</v>
      </c>
      <c r="T41" s="25">
        <f t="shared" si="32"/>
        <v>0</v>
      </c>
      <c r="U41" s="25">
        <f t="shared" si="32"/>
        <v>0</v>
      </c>
      <c r="V41" s="25">
        <f t="shared" si="32"/>
        <v>0</v>
      </c>
      <c r="W41" s="25">
        <f t="shared" si="32"/>
        <v>0</v>
      </c>
      <c r="X41" s="25">
        <f t="shared" si="32"/>
        <v>0</v>
      </c>
      <c r="Y41" s="25">
        <f t="shared" si="32"/>
        <v>0</v>
      </c>
      <c r="Z41" s="25">
        <f t="shared" si="32"/>
        <v>0</v>
      </c>
      <c r="AA41" s="25">
        <f t="shared" si="32"/>
        <v>0</v>
      </c>
      <c r="AB41" s="26">
        <f t="shared" si="32"/>
        <v>0</v>
      </c>
    </row>
    <row r="42" spans="1:35" s="18" customFormat="1" ht="15" customHeight="1">
      <c r="B42" s="52"/>
      <c r="C42" s="24" t="s">
        <v>54</v>
      </c>
      <c r="D42" s="25">
        <f>COUNTIF(D6:D38,"C")</f>
        <v>0</v>
      </c>
      <c r="E42" s="25">
        <f t="shared" ref="E42:AB42" si="33">COUNTIF(E6:E38,"C")</f>
        <v>0</v>
      </c>
      <c r="F42" s="25">
        <f t="shared" si="33"/>
        <v>0</v>
      </c>
      <c r="G42" s="25">
        <f t="shared" si="33"/>
        <v>0</v>
      </c>
      <c r="H42" s="25">
        <f t="shared" si="33"/>
        <v>0</v>
      </c>
      <c r="I42" s="25">
        <f t="shared" si="33"/>
        <v>0</v>
      </c>
      <c r="J42" s="25">
        <f t="shared" si="33"/>
        <v>1</v>
      </c>
      <c r="K42" s="25">
        <f t="shared" si="33"/>
        <v>0</v>
      </c>
      <c r="L42" s="25">
        <f t="shared" si="33"/>
        <v>0</v>
      </c>
      <c r="M42" s="25">
        <f t="shared" si="33"/>
        <v>0</v>
      </c>
      <c r="N42" s="25">
        <f t="shared" si="33"/>
        <v>0</v>
      </c>
      <c r="O42" s="25">
        <f t="shared" si="33"/>
        <v>0</v>
      </c>
      <c r="P42" s="25">
        <f t="shared" si="33"/>
        <v>0</v>
      </c>
      <c r="Q42" s="25">
        <f t="shared" si="33"/>
        <v>0</v>
      </c>
      <c r="R42" s="25">
        <f t="shared" si="33"/>
        <v>0</v>
      </c>
      <c r="S42" s="25">
        <f t="shared" si="33"/>
        <v>0</v>
      </c>
      <c r="T42" s="25">
        <f t="shared" si="33"/>
        <v>0</v>
      </c>
      <c r="U42" s="25">
        <f t="shared" si="33"/>
        <v>0</v>
      </c>
      <c r="V42" s="25">
        <f t="shared" si="33"/>
        <v>0</v>
      </c>
      <c r="W42" s="25">
        <f t="shared" si="33"/>
        <v>0</v>
      </c>
      <c r="X42" s="25">
        <f t="shared" si="33"/>
        <v>0</v>
      </c>
      <c r="Y42" s="25">
        <f t="shared" si="33"/>
        <v>0</v>
      </c>
      <c r="Z42" s="25">
        <f t="shared" si="33"/>
        <v>0</v>
      </c>
      <c r="AA42" s="25">
        <f t="shared" si="33"/>
        <v>0</v>
      </c>
      <c r="AB42" s="26">
        <f t="shared" si="33"/>
        <v>0</v>
      </c>
    </row>
    <row r="43" spans="1:35" s="18" customFormat="1" ht="15" customHeight="1" thickBot="1">
      <c r="B43" s="52"/>
      <c r="C43" s="27" t="s">
        <v>55</v>
      </c>
      <c r="D43" s="28">
        <f>COUNTIF(D6:D38,"I")</f>
        <v>0</v>
      </c>
      <c r="E43" s="28">
        <f t="shared" ref="E43:AB43" si="34">COUNTIF(E6:E38,"I")</f>
        <v>0</v>
      </c>
      <c r="F43" s="28">
        <f t="shared" si="34"/>
        <v>0</v>
      </c>
      <c r="G43" s="28">
        <f t="shared" si="34"/>
        <v>0</v>
      </c>
      <c r="H43" s="28">
        <f t="shared" si="34"/>
        <v>0</v>
      </c>
      <c r="I43" s="28">
        <f t="shared" si="34"/>
        <v>0</v>
      </c>
      <c r="J43" s="28">
        <f t="shared" si="34"/>
        <v>0</v>
      </c>
      <c r="K43" s="28">
        <f t="shared" si="34"/>
        <v>1</v>
      </c>
      <c r="L43" s="28">
        <f t="shared" si="34"/>
        <v>0</v>
      </c>
      <c r="M43" s="28">
        <f t="shared" si="34"/>
        <v>0</v>
      </c>
      <c r="N43" s="28">
        <f t="shared" si="34"/>
        <v>0</v>
      </c>
      <c r="O43" s="28">
        <f t="shared" si="34"/>
        <v>0</v>
      </c>
      <c r="P43" s="28">
        <f t="shared" si="34"/>
        <v>0</v>
      </c>
      <c r="Q43" s="28">
        <f t="shared" si="34"/>
        <v>0</v>
      </c>
      <c r="R43" s="28">
        <f t="shared" si="34"/>
        <v>0</v>
      </c>
      <c r="S43" s="28">
        <f t="shared" si="34"/>
        <v>0</v>
      </c>
      <c r="T43" s="28">
        <f t="shared" si="34"/>
        <v>0</v>
      </c>
      <c r="U43" s="28">
        <f t="shared" si="34"/>
        <v>0</v>
      </c>
      <c r="V43" s="28">
        <f t="shared" si="34"/>
        <v>0</v>
      </c>
      <c r="W43" s="28">
        <f t="shared" si="34"/>
        <v>0</v>
      </c>
      <c r="X43" s="28">
        <f t="shared" si="34"/>
        <v>0</v>
      </c>
      <c r="Y43" s="28">
        <f t="shared" si="34"/>
        <v>0</v>
      </c>
      <c r="Z43" s="28">
        <f t="shared" si="34"/>
        <v>0</v>
      </c>
      <c r="AA43" s="28">
        <f t="shared" si="34"/>
        <v>0</v>
      </c>
      <c r="AB43" s="29">
        <f t="shared" si="34"/>
        <v>0</v>
      </c>
    </row>
  </sheetData>
  <mergeCells count="29">
    <mergeCell ref="B2:B5"/>
    <mergeCell ref="C2:C5"/>
    <mergeCell ref="AC2:AC5"/>
    <mergeCell ref="X3:AB3"/>
    <mergeCell ref="D3:H3"/>
    <mergeCell ref="I3:M3"/>
    <mergeCell ref="N3:R3"/>
    <mergeCell ref="S3:W3"/>
    <mergeCell ref="D4:H4"/>
    <mergeCell ref="I4:M4"/>
    <mergeCell ref="N4:R4"/>
    <mergeCell ref="S4:W4"/>
    <mergeCell ref="X4:AB4"/>
    <mergeCell ref="B39:B43"/>
    <mergeCell ref="AE1:AI1"/>
    <mergeCell ref="AE2:AE5"/>
    <mergeCell ref="AF2:AF5"/>
    <mergeCell ref="AG2:AG5"/>
    <mergeCell ref="AH2:AH5"/>
    <mergeCell ref="AI2:AI5"/>
    <mergeCell ref="D26:AB26"/>
    <mergeCell ref="D10:AB10"/>
    <mergeCell ref="D15:AB15"/>
    <mergeCell ref="D20:AB20"/>
    <mergeCell ref="D31:AB31"/>
    <mergeCell ref="D37:AB37"/>
    <mergeCell ref="D36:AB36"/>
    <mergeCell ref="D21:AB21"/>
    <mergeCell ref="D2:AB2"/>
  </mergeCells>
  <phoneticPr fontId="12" type="noConversion"/>
  <conditionalFormatting sqref="D6:AB9 D10 D11:AB14 D15 D16:AB19 AC20 D20:D21 D22:AB25 D26 D27:AB30 D31 D32:AB35 AC36 D36:D37">
    <cfRule type="cellIs" dxfId="8" priority="32" operator="equal">
      <formula>"A"</formula>
    </cfRule>
  </conditionalFormatting>
  <conditionalFormatting sqref="D6:AB9 D10 AC10 D11:AB14 D15 AC15 D16:AB19 D20:D21 AC20:AC21 D22:AB25 D26 AC26 D27:AB30 D31 AC31 D32:AB35 D36:D37 AC36:AC37">
    <cfRule type="cellIs" dxfId="7" priority="30" operator="equal">
      <formula>"R"</formula>
    </cfRule>
    <cfRule type="cellIs" dxfId="6" priority="31" operator="equal">
      <formula>"AR"</formula>
    </cfRule>
  </conditionalFormatting>
  <conditionalFormatting sqref="AC10">
    <cfRule type="cellIs" dxfId="5" priority="7" operator="equal">
      <formula>"A"</formula>
    </cfRule>
  </conditionalFormatting>
  <conditionalFormatting sqref="AC15">
    <cfRule type="cellIs" dxfId="4" priority="6" operator="equal">
      <formula>"A"</formula>
    </cfRule>
  </conditionalFormatting>
  <conditionalFormatting sqref="AC21">
    <cfRule type="cellIs" dxfId="3" priority="11" operator="equal">
      <formula>"A"</formula>
    </cfRule>
  </conditionalFormatting>
  <conditionalFormatting sqref="AC26">
    <cfRule type="cellIs" dxfId="2" priority="2" operator="equal">
      <formula>"A"</formula>
    </cfRule>
  </conditionalFormatting>
  <conditionalFormatting sqref="AC31">
    <cfRule type="cellIs" dxfId="1" priority="1" operator="equal">
      <formula>"A"</formula>
    </cfRule>
  </conditionalFormatting>
  <conditionalFormatting sqref="AC37">
    <cfRule type="cellIs" dxfId="0" priority="3" operator="equal">
      <formula>"A"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RACI</vt:lpstr>
    </vt:vector>
  </TitlesOfParts>
  <Manager/>
  <Company>Punkfrog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Responsibility Chart - RACI</dc:title>
  <dc:subject>Template</dc:subject>
  <dc:creator>Martin Creathorn</dc:creator>
  <cp:keywords>PF/O-26:003</cp:keywords>
  <dc:description/>
  <cp:lastModifiedBy>Punkfrog AB</cp:lastModifiedBy>
  <cp:lastPrinted>2017-01-02T18:54:35Z</cp:lastPrinted>
  <dcterms:created xsi:type="dcterms:W3CDTF">2017-01-02T18:20:02Z</dcterms:created>
  <dcterms:modified xsi:type="dcterms:W3CDTF">2026-04-07T22:42:32Z</dcterms:modified>
  <cp:category/>
</cp:coreProperties>
</file>